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سادس _ الصحة\"/>
    </mc:Choice>
  </mc:AlternateContent>
  <bookViews>
    <workbookView xWindow="0" yWindow="0" windowWidth="24000" windowHeight="9300"/>
  </bookViews>
  <sheets>
    <sheet name="جدول 02-06 Table" sheetId="1" r:id="rId1"/>
  </sheets>
  <definedNames>
    <definedName name="_xlnm.Print_Area" localSheetId="0">'جدول 02-06 Table'!$A$1:$N$30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G27" i="1"/>
  <c r="F27" i="1"/>
  <c r="L26" i="1"/>
  <c r="L27" i="1" s="1"/>
  <c r="K26" i="1"/>
  <c r="K27" i="1" s="1"/>
  <c r="J26" i="1"/>
  <c r="J27" i="1" s="1"/>
  <c r="I26" i="1"/>
  <c r="I27" i="1" s="1"/>
  <c r="H26" i="1"/>
  <c r="G26" i="1"/>
  <c r="F26" i="1"/>
  <c r="D26" i="1"/>
  <c r="D27" i="1" s="1"/>
  <c r="C26" i="1"/>
  <c r="C27" i="1" s="1"/>
  <c r="B26" i="1"/>
  <c r="B27" i="1" s="1"/>
  <c r="M25" i="1"/>
  <c r="E25" i="1"/>
  <c r="M24" i="1"/>
  <c r="E24" i="1"/>
  <c r="E23" i="1"/>
  <c r="M23" i="1" s="1"/>
  <c r="E22" i="1"/>
  <c r="M22" i="1" s="1"/>
  <c r="M21" i="1"/>
  <c r="E21" i="1"/>
  <c r="M20" i="1"/>
  <c r="E20" i="1"/>
  <c r="E19" i="1"/>
  <c r="M19" i="1" s="1"/>
  <c r="L17" i="1"/>
  <c r="K17" i="1"/>
  <c r="J17" i="1"/>
  <c r="I17" i="1"/>
  <c r="H17" i="1"/>
  <c r="G17" i="1"/>
  <c r="F17" i="1"/>
  <c r="D17" i="1"/>
  <c r="C17" i="1"/>
  <c r="E17" i="1" s="1"/>
  <c r="M17" i="1" s="1"/>
  <c r="B17" i="1"/>
  <c r="M16" i="1"/>
  <c r="E16" i="1"/>
  <c r="M15" i="1"/>
  <c r="E15" i="1"/>
  <c r="M14" i="1"/>
  <c r="E14" i="1"/>
  <c r="M13" i="1"/>
  <c r="M12" i="1"/>
  <c r="E12" i="1"/>
  <c r="M11" i="1"/>
  <c r="E11" i="1"/>
  <c r="M10" i="1"/>
  <c r="E10" i="1"/>
  <c r="E27" i="1" l="1"/>
  <c r="M27" i="1" s="1"/>
  <c r="E26" i="1"/>
  <c r="M26" i="1" s="1"/>
</calcChain>
</file>

<file path=xl/sharedStrings.xml><?xml version="1.0" encoding="utf-8"?>
<sst xmlns="http://schemas.openxmlformats.org/spreadsheetml/2006/main" count="93" uniqueCount="63">
  <si>
    <t>العمالة بالمستشفيات والمراكز الصحية الحكومية حسب الفئات المهنية - إمارة دبـي</t>
  </si>
  <si>
    <t>Employment at Government Hospitals and Health Centers by Professional Categories -  Emirate of Dubai</t>
  </si>
  <si>
    <t>( 2015 )</t>
  </si>
  <si>
    <t>جـــدول ( 02 - 06 ) Table</t>
  </si>
  <si>
    <t>الأطبـاء البشريين    Physicians</t>
  </si>
  <si>
    <t>أطباء الأسنان*
*Dentists</t>
  </si>
  <si>
    <t>فنيو الأسنان* 
*Dental Technicians</t>
  </si>
  <si>
    <t>الصيادلة ومساعديهم
Pharmacists and
Dispensers</t>
  </si>
  <si>
    <t>الممرضون
Nurses</t>
  </si>
  <si>
    <t>الفنيون
Technicians</t>
  </si>
  <si>
    <t>الإداريون والكتبة
Administrators and Clerks</t>
  </si>
  <si>
    <t xml:space="preserve"> آخرون**
**Others</t>
  </si>
  <si>
    <t>المجموع العام
Total Grand</t>
  </si>
  <si>
    <t>البيــــــــان</t>
  </si>
  <si>
    <t>استشاري
Consultant</t>
  </si>
  <si>
    <t>أخصائي
Specialist</t>
  </si>
  <si>
    <t>ممارس عام
General
Practitioner</t>
  </si>
  <si>
    <t>المجموع
Total</t>
  </si>
  <si>
    <t>Title</t>
  </si>
  <si>
    <t>الاتحادي :</t>
  </si>
  <si>
    <t>Federal :</t>
  </si>
  <si>
    <t>مستشفى البراحة</t>
  </si>
  <si>
    <t>-</t>
  </si>
  <si>
    <t>Al Braha Hospital</t>
  </si>
  <si>
    <t>مستشفى الأمل</t>
  </si>
  <si>
    <t>Al Amal Hospital</t>
  </si>
  <si>
    <t>المراكز الصحية (8 مراكز)</t>
  </si>
  <si>
    <t>Health Centers (8 Centers)</t>
  </si>
  <si>
    <t>مركز الأسنان (جميرا)</t>
  </si>
  <si>
    <t xml:space="preserve"> -</t>
  </si>
  <si>
    <t>Jumeira Dental Center</t>
  </si>
  <si>
    <t xml:space="preserve">الصحة المدرسية </t>
  </si>
  <si>
    <t xml:space="preserve">School Healthcare </t>
  </si>
  <si>
    <t>الطب الوقائي</t>
  </si>
  <si>
    <t>Preventive Medicine</t>
  </si>
  <si>
    <r>
      <t xml:space="preserve">ديوان الوزارة </t>
    </r>
    <r>
      <rPr>
        <sz val="14"/>
        <rFont val="WinSoft Pro"/>
        <family val="2"/>
      </rPr>
      <t>،</t>
    </r>
    <r>
      <rPr>
        <sz val="11"/>
        <rFont val="WinSoft Pro"/>
        <family val="2"/>
      </rPr>
      <t xml:space="preserve"> المنطقة الطبية</t>
    </r>
  </si>
  <si>
    <t>Main Office, Medical Zone</t>
  </si>
  <si>
    <t xml:space="preserve">المجموع </t>
  </si>
  <si>
    <t xml:space="preserve">Total </t>
  </si>
  <si>
    <t>المحلي :</t>
  </si>
  <si>
    <t>Local :</t>
  </si>
  <si>
    <t>مستشفى راشد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</si>
  <si>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</si>
  <si>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</si>
  <si>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</si>
  <si>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</si>
  <si>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</si>
  <si>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</si>
  <si>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</si>
  <si>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مستشفى الجليلة</t>
  </si>
  <si>
    <t>Al Jalila Hospital</t>
  </si>
  <si>
    <t>مراكز الرعاية الأولية
 (14 مركز)</t>
  </si>
  <si>
    <t>Primary Healthcare Centers (14 Centers)</t>
  </si>
  <si>
    <t>المراكز الصحية المتخصصة</t>
  </si>
  <si>
    <t>Speciality Centers</t>
  </si>
  <si>
    <t xml:space="preserve">المجموع العام </t>
  </si>
  <si>
    <t xml:space="preserve">Grand Total </t>
  </si>
  <si>
    <t xml:space="preserve">* أطباء الأسنان وفنيو الأسنان في القطاع المحلي تحت الرعاية الصحية الأولية </t>
  </si>
  <si>
    <t xml:space="preserve">* Dentists and Dental Technicians in the Local Sector are Under Primary Healthcare Centers </t>
  </si>
  <si>
    <t>** يشمل العمال</t>
  </si>
  <si>
    <t>* Including  Laborers</t>
  </si>
  <si>
    <t xml:space="preserve">   المصدر : وزارة الصحة
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</si>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</sst>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د.إ.&quot;\ * #,##0.00_-;_-&quot;د.إ.&quot;\ * #,##0.00\-;_-&quot;د.إ.&quot;\ * &quot;-&quot;??_-;_-@_-"/>
  </numFmts>
  <fonts count="19">
    <font>
      <sz val="10"/>
      <name val="Arial"/>
      <family val="2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WinSoft Pro"/>
      <family val="2"/>
    </font>
    <font>
      <sz val="11"/>
      <color indexed="10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b/>
      <sz val="9"/>
      <name val="WinSoft Pro"/>
      <family val="2"/>
    </font>
    <font>
      <sz val="10"/>
      <name val="Myriad Pro"/>
      <family val="2"/>
    </font>
    <font>
      <sz val="14"/>
      <name val="WinSoft Pro"/>
      <family val="2"/>
    </font>
    <font>
      <sz val="9"/>
      <name val="WinSoft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mediumGray">
        <fgColor theme="0"/>
        <bgColor theme="0"/>
      </patternFill>
    </fill>
    <fill>
      <patternFill patternType="darkGray">
        <fgColor indexed="9"/>
        <bgColor theme="0"/>
      </patternFill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 wrapText="1" indent="1"/>
    </xf>
    <xf numFmtId="0" fontId="10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164" fontId="15" fillId="3" borderId="8" xfId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0" fontId="12" fillId="2" borderId="0" xfId="0" applyFont="1" applyFill="1" applyBorder="1" applyAlignment="1">
      <alignment horizontal="left" vertical="center" wrapText="1" indent="1" readingOrder="1"/>
    </xf>
    <xf numFmtId="0" fontId="16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10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right" vertical="center" wrapText="1" indent="3"/>
    </xf>
    <xf numFmtId="0" fontId="10" fillId="3" borderId="0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 readingOrder="1"/>
    </xf>
    <xf numFmtId="0" fontId="2" fillId="2" borderId="0" xfId="0" applyFont="1" applyFill="1" applyBorder="1" applyAlignment="1">
      <alignment horizontal="right" vertical="center" wrapText="1" inden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 indent="1"/>
    </xf>
    <xf numFmtId="3" fontId="3" fillId="2" borderId="0" xfId="0" applyNumberFormat="1" applyFont="1" applyFill="1" applyBorder="1" applyAlignment="1">
      <alignment horizontal="left" vertical="center" wrapText="1" indent="1" readingOrder="1"/>
    </xf>
    <xf numFmtId="3" fontId="2" fillId="3" borderId="0" xfId="0" applyNumberFormat="1" applyFont="1" applyFill="1" applyBorder="1" applyAlignment="1">
      <alignment horizontal="left" vertical="center" wrapText="1" indent="1"/>
    </xf>
    <xf numFmtId="3" fontId="2" fillId="3" borderId="0" xfId="0" applyNumberFormat="1" applyFont="1" applyFill="1" applyBorder="1" applyAlignment="1">
      <alignment vertical="center" wrapText="1"/>
    </xf>
    <xf numFmtId="3" fontId="3" fillId="3" borderId="0" xfId="0" applyNumberFormat="1" applyFont="1" applyFill="1" applyBorder="1" applyAlignment="1">
      <alignment horizontal="left" vertical="center" wrapText="1" indent="1" readingOrder="1"/>
    </xf>
    <xf numFmtId="3" fontId="2" fillId="2" borderId="0" xfId="0" applyNumberFormat="1" applyFont="1" applyFill="1" applyBorder="1" applyAlignment="1">
      <alignment horizontal="right" vertical="center" wrapText="1" indent="1"/>
    </xf>
    <xf numFmtId="3" fontId="10" fillId="2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left" vertical="center" wrapText="1" indent="1"/>
    </xf>
    <xf numFmtId="3" fontId="10" fillId="4" borderId="0" xfId="0" applyNumberFormat="1" applyFont="1" applyFill="1" applyBorder="1" applyAlignment="1">
      <alignment horizontal="left" vertical="center" wrapText="1" indent="1"/>
    </xf>
    <xf numFmtId="3" fontId="3" fillId="5" borderId="0" xfId="0" applyNumberFormat="1" applyFont="1" applyFill="1" applyBorder="1" applyAlignment="1">
      <alignment horizontal="left" vertical="center" wrapText="1" indent="1" readingOrder="1"/>
    </xf>
    <xf numFmtId="3" fontId="2" fillId="3" borderId="0" xfId="0" applyNumberFormat="1" applyFont="1" applyFill="1" applyBorder="1" applyAlignment="1">
      <alignment horizontal="righ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3" fontId="12" fillId="2" borderId="3" xfId="0" applyNumberFormat="1" applyFont="1" applyFill="1" applyBorder="1" applyAlignment="1">
      <alignment horizontal="left" vertical="center" wrapText="1" indent="1" readingOrder="1"/>
    </xf>
    <xf numFmtId="0" fontId="10" fillId="6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left" vertical="center" wrapText="1" indent="1"/>
    </xf>
    <xf numFmtId="3" fontId="12" fillId="3" borderId="0" xfId="0" applyNumberFormat="1" applyFont="1" applyFill="1" applyBorder="1" applyAlignment="1">
      <alignment horizontal="left" vertical="center" wrapText="1" indent="1" readingOrder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" fontId="2" fillId="2" borderId="0" xfId="0" quotePrefix="1" applyNumberFormat="1" applyFont="1" applyFill="1" applyBorder="1" applyAlignment="1">
      <alignment horizontal="right" vertical="center" wrapText="1" indent="1"/>
    </xf>
    <xf numFmtId="3" fontId="10" fillId="2" borderId="0" xfId="0" applyNumberFormat="1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horizontal="left" vertical="center" wrapText="1" indent="1" readingOrder="1"/>
    </xf>
    <xf numFmtId="0" fontId="2" fillId="3" borderId="0" xfId="0" applyFont="1" applyFill="1" applyBorder="1" applyAlignment="1">
      <alignment vertical="center" wrapText="1"/>
    </xf>
    <xf numFmtId="3" fontId="10" fillId="3" borderId="0" xfId="0" applyNumberFormat="1" applyFont="1" applyFill="1" applyBorder="1" applyAlignment="1">
      <alignment horizontal="left" vertical="center" wrapText="1" indent="1" readingOrder="1"/>
    </xf>
    <xf numFmtId="0" fontId="3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right" vertical="center" wrapText="1" indent="1"/>
    </xf>
    <xf numFmtId="3" fontId="2" fillId="3" borderId="3" xfId="0" applyNumberFormat="1" applyFont="1" applyFill="1" applyBorder="1" applyAlignment="1">
      <alignment horizontal="left" vertical="center" wrapText="1" indent="1"/>
    </xf>
    <xf numFmtId="3" fontId="10" fillId="3" borderId="3" xfId="0" applyNumberFormat="1" applyFont="1" applyFill="1" applyBorder="1" applyAlignment="1">
      <alignment vertical="center" wrapText="1"/>
    </xf>
    <xf numFmtId="3" fontId="10" fillId="3" borderId="3" xfId="0" applyNumberFormat="1" applyFont="1" applyFill="1" applyBorder="1" applyAlignment="1">
      <alignment horizontal="left" vertical="center" wrapText="1" indent="1"/>
    </xf>
    <xf numFmtId="3" fontId="12" fillId="3" borderId="3" xfId="0" applyNumberFormat="1" applyFont="1" applyFill="1" applyBorder="1" applyAlignment="1">
      <alignment horizontal="left" vertical="center" wrapText="1" indent="1" readingOrder="1"/>
    </xf>
    <xf numFmtId="0" fontId="12" fillId="6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 wrapText="1" indent="1"/>
    </xf>
    <xf numFmtId="3" fontId="10" fillId="2" borderId="3" xfId="0" applyNumberFormat="1" applyFont="1" applyFill="1" applyBorder="1" applyAlignment="1">
      <alignment horizontal="left" vertical="center" wrapText="1" indent="1"/>
    </xf>
    <xf numFmtId="3" fontId="10" fillId="2" borderId="3" xfId="0" applyNumberFormat="1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right" vertical="center" wrapText="1" readingOrder="2"/>
    </xf>
    <xf numFmtId="0" fontId="18" fillId="2" borderId="0" xfId="0" applyFont="1" applyFill="1" applyBorder="1" applyAlignment="1">
      <alignment horizontal="left" vertical="center" wrapText="1"/>
    </xf>
    <xf numFmtId="3" fontId="18" fillId="2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8" fillId="2" borderId="10" xfId="0" applyFont="1" applyFill="1" applyBorder="1" applyAlignment="1">
      <alignment horizontal="right" wrapText="1" readingOrder="2"/>
    </xf>
    <xf numFmtId="0" fontId="18" fillId="2" borderId="1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 readingOrder="2"/>
    </xf>
    <xf numFmtId="0" fontId="12" fillId="3" borderId="3" xfId="0" applyFont="1" applyFill="1" applyBorder="1" applyAlignment="1">
      <alignment horizontal="center" vertical="center" wrapText="1" readingOrder="2"/>
    </xf>
    <xf numFmtId="0" fontId="12" fillId="3" borderId="4" xfId="0" applyFont="1" applyFill="1" applyBorder="1" applyAlignment="1">
      <alignment horizontal="center" vertical="center" wrapText="1" readingOrder="2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46935</xdr:rowOff>
    </xdr:from>
    <xdr:to>
      <xdr:col>1</xdr:col>
      <xdr:colOff>196850</xdr:colOff>
      <xdr:row>1</xdr:row>
      <xdr:rowOff>161925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861150" y="46935"/>
          <a:ext cx="1739900" cy="64839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691322</xdr:colOff>
      <xdr:row>0</xdr:row>
      <xdr:rowOff>57150</xdr:rowOff>
    </xdr:from>
    <xdr:to>
      <xdr:col>14</xdr:col>
      <xdr:colOff>93787</xdr:colOff>
      <xdr:row>1</xdr:row>
      <xdr:rowOff>209550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201088" y="57150"/>
          <a:ext cx="1526540" cy="685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rightToLeft="1" tabSelected="1" view="pageBreakPreview" topLeftCell="A16" zoomScaleNormal="75" zoomScaleSheetLayoutView="100" workbookViewId="0">
      <selection activeCell="P2" sqref="P2"/>
    </sheetView>
  </sheetViews>
  <sheetFormatPr defaultRowHeight="14.25"/>
  <cols>
    <col min="1" max="1" width="23.140625" style="1" customWidth="1"/>
    <col min="2" max="2" width="10.28515625" style="1" customWidth="1"/>
    <col min="3" max="3" width="8.7109375" style="1" customWidth="1"/>
    <col min="4" max="4" width="10.7109375" style="1" customWidth="1"/>
    <col min="5" max="5" width="8" style="1" customWidth="1"/>
    <col min="6" max="6" width="8.85546875" style="1" customWidth="1"/>
    <col min="7" max="7" width="11.7109375" style="1" customWidth="1"/>
    <col min="8" max="8" width="13.28515625" style="1" customWidth="1"/>
    <col min="9" max="9" width="8.140625" style="1" customWidth="1"/>
    <col min="10" max="10" width="11.7109375" style="1" customWidth="1"/>
    <col min="11" max="11" width="12.140625" style="1" customWidth="1"/>
    <col min="12" max="12" width="9" style="1" bestFit="1" customWidth="1"/>
    <col min="13" max="13" width="10.7109375" style="1" customWidth="1"/>
    <col min="14" max="14" width="21.140625" style="1" customWidth="1"/>
    <col min="15" max="17" width="9.140625" style="1"/>
    <col min="18" max="18" width="9.140625" style="2"/>
    <col min="19" max="26" width="9.140625" style="3"/>
    <col min="27" max="29" width="9.140625" style="4"/>
    <col min="30" max="16384" width="9.140625" style="5"/>
  </cols>
  <sheetData>
    <row r="1" spans="1:29" ht="42" customHeight="1"/>
    <row r="2" spans="1:29" s="10" customFormat="1" ht="19.5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8"/>
      <c r="S2" s="9"/>
      <c r="T2" s="9"/>
      <c r="U2" s="9"/>
      <c r="V2" s="9"/>
      <c r="W2" s="9"/>
      <c r="X2" s="9"/>
      <c r="Y2" s="9"/>
      <c r="Z2" s="9"/>
    </row>
    <row r="3" spans="1:29" s="11" customFormat="1" ht="15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8"/>
      <c r="S3" s="9"/>
      <c r="T3" s="9"/>
      <c r="U3" s="9"/>
      <c r="V3" s="9"/>
      <c r="W3" s="9"/>
      <c r="X3" s="9"/>
      <c r="Y3" s="9"/>
      <c r="Z3" s="9"/>
    </row>
    <row r="4" spans="1:29" s="11" customFormat="1" ht="15.7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7"/>
      <c r="P4" s="7"/>
      <c r="Q4" s="7"/>
      <c r="R4" s="8"/>
      <c r="S4" s="9"/>
      <c r="T4" s="9"/>
      <c r="U4" s="9"/>
      <c r="V4" s="9"/>
      <c r="W4" s="9"/>
      <c r="X4" s="9"/>
      <c r="Y4" s="9"/>
      <c r="Z4" s="9"/>
    </row>
    <row r="5" spans="1:29" s="15" customFormat="1" ht="1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2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</row>
    <row r="6" spans="1:29" s="15" customFormat="1" ht="17.25" customHeight="1">
      <c r="A6" s="16" t="s">
        <v>3</v>
      </c>
      <c r="B6" s="1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8"/>
      <c r="O6" s="1"/>
      <c r="P6" s="1"/>
      <c r="Q6" s="1"/>
      <c r="R6" s="12"/>
      <c r="S6" s="13"/>
      <c r="T6" s="13"/>
      <c r="U6" s="13"/>
      <c r="V6" s="13"/>
      <c r="W6" s="13"/>
      <c r="X6" s="13"/>
      <c r="Y6" s="13"/>
      <c r="Z6" s="13"/>
      <c r="AA6" s="14"/>
      <c r="AB6" s="14"/>
      <c r="AC6" s="14"/>
    </row>
    <row r="7" spans="1:29" s="25" customFormat="1" ht="24" customHeight="1">
      <c r="A7" s="19"/>
      <c r="B7" s="106" t="s">
        <v>4</v>
      </c>
      <c r="C7" s="107"/>
      <c r="D7" s="107"/>
      <c r="E7" s="108"/>
      <c r="F7" s="109" t="s">
        <v>5</v>
      </c>
      <c r="G7" s="109" t="s">
        <v>6</v>
      </c>
      <c r="H7" s="109" t="s">
        <v>7</v>
      </c>
      <c r="I7" s="109" t="s">
        <v>8</v>
      </c>
      <c r="J7" s="109" t="s">
        <v>9</v>
      </c>
      <c r="K7" s="109" t="s">
        <v>10</v>
      </c>
      <c r="L7" s="109" t="s">
        <v>11</v>
      </c>
      <c r="M7" s="109" t="s">
        <v>12</v>
      </c>
      <c r="N7" s="20"/>
      <c r="O7" s="21"/>
      <c r="P7" s="21"/>
      <c r="Q7" s="21"/>
      <c r="R7" s="22"/>
      <c r="S7" s="23"/>
      <c r="T7" s="23"/>
      <c r="U7" s="23"/>
      <c r="V7" s="23"/>
      <c r="W7" s="23"/>
      <c r="X7" s="23"/>
      <c r="Y7" s="23"/>
      <c r="Z7" s="23"/>
      <c r="AA7" s="24"/>
      <c r="AB7" s="24"/>
      <c r="AC7" s="24"/>
    </row>
    <row r="8" spans="1:29" s="25" customFormat="1" ht="61.5" customHeight="1">
      <c r="A8" s="26" t="s">
        <v>13</v>
      </c>
      <c r="B8" s="27" t="s">
        <v>14</v>
      </c>
      <c r="C8" s="27" t="s">
        <v>15</v>
      </c>
      <c r="D8" s="28" t="s">
        <v>16</v>
      </c>
      <c r="E8" s="29" t="s">
        <v>17</v>
      </c>
      <c r="F8" s="110"/>
      <c r="G8" s="110"/>
      <c r="H8" s="110"/>
      <c r="I8" s="110"/>
      <c r="J8" s="110"/>
      <c r="K8" s="110"/>
      <c r="L8" s="110"/>
      <c r="M8" s="110"/>
      <c r="N8" s="30" t="s">
        <v>18</v>
      </c>
      <c r="O8" s="21"/>
      <c r="P8" s="21"/>
      <c r="Q8" s="21"/>
      <c r="R8" s="22"/>
      <c r="S8" s="23"/>
      <c r="T8" s="23"/>
      <c r="U8" s="23"/>
      <c r="V8" s="23"/>
      <c r="W8" s="23"/>
      <c r="X8" s="23"/>
      <c r="Y8" s="23"/>
      <c r="Z8" s="23"/>
      <c r="AA8" s="24"/>
      <c r="AB8" s="24"/>
      <c r="AC8" s="24"/>
    </row>
    <row r="9" spans="1:29" s="34" customFormat="1" ht="21" customHeight="1">
      <c r="A9" s="31" t="s">
        <v>19</v>
      </c>
      <c r="B9" s="32"/>
      <c r="C9" s="32"/>
      <c r="D9" s="32"/>
      <c r="E9" s="1"/>
      <c r="F9" s="1"/>
      <c r="G9" s="1"/>
      <c r="H9" s="1"/>
      <c r="I9" s="1"/>
      <c r="J9" s="1"/>
      <c r="K9" s="1"/>
      <c r="L9" s="1"/>
      <c r="M9" s="1"/>
      <c r="N9" s="33" t="s">
        <v>20</v>
      </c>
      <c r="O9" s="1"/>
      <c r="P9" s="1"/>
      <c r="Q9" s="1"/>
      <c r="R9" s="12"/>
      <c r="S9" s="13"/>
      <c r="T9" s="13"/>
      <c r="U9" s="13"/>
      <c r="V9" s="13"/>
      <c r="W9" s="13"/>
      <c r="X9" s="13"/>
      <c r="Y9" s="13"/>
      <c r="Z9" s="13"/>
    </row>
    <row r="10" spans="1:29" s="34" customFormat="1" ht="21" customHeight="1">
      <c r="A10" s="35" t="s">
        <v>21</v>
      </c>
      <c r="B10" s="36">
        <v>20</v>
      </c>
      <c r="C10" s="36">
        <v>51</v>
      </c>
      <c r="D10" s="36">
        <v>30</v>
      </c>
      <c r="E10" s="37">
        <f t="shared" ref="E10:E17" si="0">SUM(B10:D10)</f>
        <v>101</v>
      </c>
      <c r="F10" s="38">
        <v>4</v>
      </c>
      <c r="G10" s="35" t="s">
        <v>22</v>
      </c>
      <c r="H10" s="36">
        <v>22</v>
      </c>
      <c r="I10" s="36">
        <v>215</v>
      </c>
      <c r="J10" s="36">
        <v>87</v>
      </c>
      <c r="K10" s="36">
        <v>50</v>
      </c>
      <c r="L10" s="36">
        <v>21</v>
      </c>
      <c r="M10" s="39">
        <f t="shared" ref="M10:M16" si="1">SUM(F10:L10,B10:D10)</f>
        <v>500</v>
      </c>
      <c r="N10" s="40" t="s">
        <v>23</v>
      </c>
      <c r="O10" s="1"/>
      <c r="P10" s="1"/>
      <c r="Q10" s="1"/>
      <c r="R10" s="12"/>
      <c r="S10" s="13"/>
      <c r="T10" s="13"/>
      <c r="U10" s="13"/>
      <c r="V10" s="13"/>
      <c r="W10" s="13"/>
      <c r="X10" s="13"/>
      <c r="Y10" s="13"/>
      <c r="Z10" s="13"/>
    </row>
    <row r="11" spans="1:29" s="34" customFormat="1" ht="21" customHeight="1">
      <c r="A11" s="41" t="s">
        <v>24</v>
      </c>
      <c r="B11" s="32">
        <v>1</v>
      </c>
      <c r="C11" s="32">
        <v>11</v>
      </c>
      <c r="D11" s="32">
        <v>4</v>
      </c>
      <c r="E11" s="42">
        <f t="shared" si="0"/>
        <v>16</v>
      </c>
      <c r="F11" s="41" t="s">
        <v>22</v>
      </c>
      <c r="G11" s="41" t="s">
        <v>22</v>
      </c>
      <c r="H11" s="32">
        <v>2</v>
      </c>
      <c r="I11" s="32">
        <v>66</v>
      </c>
      <c r="J11" s="32">
        <v>30</v>
      </c>
      <c r="K11" s="32">
        <v>11</v>
      </c>
      <c r="L11" s="32">
        <v>5</v>
      </c>
      <c r="M11" s="43">
        <f t="shared" si="1"/>
        <v>130</v>
      </c>
      <c r="N11" s="44" t="s">
        <v>25</v>
      </c>
      <c r="O11" s="1"/>
      <c r="P11" s="1"/>
      <c r="Q11" s="1"/>
      <c r="R11" s="12"/>
      <c r="S11" s="13"/>
      <c r="T11" s="13"/>
      <c r="U11" s="13"/>
      <c r="V11" s="13"/>
      <c r="W11" s="13"/>
      <c r="X11" s="13"/>
      <c r="Y11" s="13"/>
      <c r="Z11" s="13"/>
    </row>
    <row r="12" spans="1:29" s="34" customFormat="1" ht="21" customHeight="1">
      <c r="A12" s="35" t="s">
        <v>26</v>
      </c>
      <c r="B12" s="45">
        <v>9</v>
      </c>
      <c r="C12" s="45">
        <v>13</v>
      </c>
      <c r="D12" s="45">
        <v>27</v>
      </c>
      <c r="E12" s="46">
        <f t="shared" si="0"/>
        <v>49</v>
      </c>
      <c r="F12" s="45">
        <v>22</v>
      </c>
      <c r="G12" s="45">
        <v>2</v>
      </c>
      <c r="H12" s="45">
        <v>22</v>
      </c>
      <c r="I12" s="45">
        <v>55</v>
      </c>
      <c r="J12" s="45">
        <v>34</v>
      </c>
      <c r="K12" s="45">
        <v>44</v>
      </c>
      <c r="L12" s="45">
        <v>8</v>
      </c>
      <c r="M12" s="39">
        <f t="shared" si="1"/>
        <v>236</v>
      </c>
      <c r="N12" s="47" t="s">
        <v>27</v>
      </c>
      <c r="O12" s="1"/>
      <c r="P12" s="1"/>
      <c r="Q12" s="1"/>
      <c r="R12" s="12"/>
      <c r="S12" s="13"/>
      <c r="T12" s="13"/>
      <c r="U12" s="13"/>
      <c r="V12" s="13"/>
      <c r="W12" s="13"/>
      <c r="X12" s="13"/>
      <c r="Y12" s="13"/>
      <c r="Z12" s="13"/>
    </row>
    <row r="13" spans="1:29" s="34" customFormat="1" ht="21" customHeight="1">
      <c r="A13" s="41" t="s">
        <v>28</v>
      </c>
      <c r="B13" s="48" t="s">
        <v>22</v>
      </c>
      <c r="C13" s="48" t="s">
        <v>22</v>
      </c>
      <c r="D13" s="48" t="s">
        <v>29</v>
      </c>
      <c r="E13" s="49" t="s">
        <v>22</v>
      </c>
      <c r="F13" s="50">
        <v>10</v>
      </c>
      <c r="G13" s="50">
        <v>5</v>
      </c>
      <c r="H13" s="48" t="s">
        <v>22</v>
      </c>
      <c r="I13" s="50">
        <v>8</v>
      </c>
      <c r="J13" s="50">
        <v>4</v>
      </c>
      <c r="K13" s="50">
        <v>3</v>
      </c>
      <c r="L13" s="48" t="s">
        <v>22</v>
      </c>
      <c r="M13" s="51">
        <f t="shared" si="1"/>
        <v>30</v>
      </c>
      <c r="N13" s="52" t="s">
        <v>30</v>
      </c>
      <c r="O13" s="1"/>
      <c r="P13" s="1"/>
      <c r="Q13" s="1"/>
      <c r="R13" s="12"/>
      <c r="S13" s="13"/>
      <c r="T13" s="13"/>
      <c r="U13" s="13"/>
      <c r="V13" s="13"/>
      <c r="W13" s="13"/>
      <c r="X13" s="13"/>
      <c r="Y13" s="13"/>
      <c r="Z13" s="13"/>
    </row>
    <row r="14" spans="1:29" s="34" customFormat="1" ht="21" customHeight="1">
      <c r="A14" s="35" t="s">
        <v>31</v>
      </c>
      <c r="B14" s="35" t="s">
        <v>22</v>
      </c>
      <c r="C14" s="36">
        <v>3</v>
      </c>
      <c r="D14" s="36">
        <v>4</v>
      </c>
      <c r="E14" s="37">
        <f t="shared" si="0"/>
        <v>7</v>
      </c>
      <c r="F14" s="36">
        <v>1</v>
      </c>
      <c r="G14" s="36">
        <v>1</v>
      </c>
      <c r="H14" s="45">
        <v>2</v>
      </c>
      <c r="I14" s="45">
        <v>59</v>
      </c>
      <c r="J14" s="45">
        <v>14</v>
      </c>
      <c r="K14" s="45">
        <v>5</v>
      </c>
      <c r="L14" s="53" t="s">
        <v>22</v>
      </c>
      <c r="M14" s="39">
        <f t="shared" si="1"/>
        <v>89</v>
      </c>
      <c r="N14" s="47" t="s">
        <v>32</v>
      </c>
      <c r="O14" s="1"/>
      <c r="P14" s="1"/>
      <c r="Q14" s="1"/>
      <c r="R14" s="12"/>
      <c r="S14" s="13"/>
      <c r="T14" s="13"/>
      <c r="U14" s="13"/>
      <c r="V14" s="13"/>
      <c r="W14" s="13"/>
      <c r="X14" s="13"/>
      <c r="Y14" s="13"/>
      <c r="Z14" s="13"/>
    </row>
    <row r="15" spans="1:29" s="34" customFormat="1" ht="21" customHeight="1">
      <c r="A15" s="41" t="s">
        <v>33</v>
      </c>
      <c r="B15" s="50">
        <v>2</v>
      </c>
      <c r="C15" s="32">
        <v>4</v>
      </c>
      <c r="D15" s="32">
        <v>5</v>
      </c>
      <c r="E15" s="42">
        <f t="shared" si="0"/>
        <v>11</v>
      </c>
      <c r="F15" s="41" t="s">
        <v>22</v>
      </c>
      <c r="G15" s="41" t="s">
        <v>22</v>
      </c>
      <c r="H15" s="32">
        <v>1</v>
      </c>
      <c r="I15" s="32">
        <v>15</v>
      </c>
      <c r="J15" s="32">
        <v>25</v>
      </c>
      <c r="K15" s="32">
        <v>20</v>
      </c>
      <c r="L15" s="32">
        <v>2</v>
      </c>
      <c r="M15" s="43">
        <f t="shared" si="1"/>
        <v>74</v>
      </c>
      <c r="N15" s="54" t="s">
        <v>34</v>
      </c>
      <c r="O15" s="1"/>
      <c r="P15" s="1"/>
      <c r="Q15" s="1"/>
      <c r="R15" s="12"/>
      <c r="S15" s="13"/>
      <c r="T15" s="13"/>
      <c r="U15" s="13"/>
      <c r="V15" s="13"/>
      <c r="W15" s="13"/>
      <c r="X15" s="13"/>
      <c r="Y15" s="13"/>
      <c r="Z15" s="13"/>
    </row>
    <row r="16" spans="1:29" s="34" customFormat="1" ht="21" customHeight="1">
      <c r="A16" s="35" t="s">
        <v>35</v>
      </c>
      <c r="B16" s="36">
        <v>3</v>
      </c>
      <c r="C16" s="36">
        <v>12</v>
      </c>
      <c r="D16" s="36">
        <v>6</v>
      </c>
      <c r="E16" s="37">
        <f t="shared" si="0"/>
        <v>21</v>
      </c>
      <c r="F16" s="36">
        <v>2</v>
      </c>
      <c r="G16" s="35" t="s">
        <v>22</v>
      </c>
      <c r="H16" s="45">
        <v>81</v>
      </c>
      <c r="I16" s="45">
        <v>21</v>
      </c>
      <c r="J16" s="45">
        <v>58</v>
      </c>
      <c r="K16" s="45">
        <v>392</v>
      </c>
      <c r="L16" s="45">
        <v>70</v>
      </c>
      <c r="M16" s="39">
        <f t="shared" si="1"/>
        <v>645</v>
      </c>
      <c r="N16" s="47" t="s">
        <v>36</v>
      </c>
      <c r="O16" s="1"/>
      <c r="P16" s="1"/>
      <c r="Q16" s="1"/>
      <c r="R16" s="12"/>
      <c r="S16" s="13"/>
      <c r="T16" s="13"/>
      <c r="U16" s="13"/>
      <c r="V16" s="13"/>
      <c r="W16" s="13"/>
      <c r="X16" s="13"/>
      <c r="Y16" s="13"/>
      <c r="Z16" s="13"/>
    </row>
    <row r="17" spans="1:29" s="63" customFormat="1" ht="21" customHeight="1">
      <c r="A17" s="55" t="s">
        <v>37</v>
      </c>
      <c r="B17" s="56">
        <f>SUM(B10:B16)</f>
        <v>35</v>
      </c>
      <c r="C17" s="56">
        <f>SUM(C10:C16)</f>
        <v>94</v>
      </c>
      <c r="D17" s="56">
        <f>SUM(D10:D16)</f>
        <v>76</v>
      </c>
      <c r="E17" s="57">
        <f t="shared" si="0"/>
        <v>205</v>
      </c>
      <c r="F17" s="56">
        <f t="shared" ref="F17:L17" si="2">SUM(F10:F16)</f>
        <v>39</v>
      </c>
      <c r="G17" s="56">
        <f t="shared" si="2"/>
        <v>8</v>
      </c>
      <c r="H17" s="56">
        <f t="shared" si="2"/>
        <v>130</v>
      </c>
      <c r="I17" s="56">
        <f t="shared" si="2"/>
        <v>439</v>
      </c>
      <c r="J17" s="56">
        <f t="shared" si="2"/>
        <v>252</v>
      </c>
      <c r="K17" s="56">
        <f t="shared" si="2"/>
        <v>525</v>
      </c>
      <c r="L17" s="56">
        <f t="shared" si="2"/>
        <v>106</v>
      </c>
      <c r="M17" s="58">
        <f>SUM(E17:L17)</f>
        <v>1704</v>
      </c>
      <c r="N17" s="59" t="s">
        <v>38</v>
      </c>
      <c r="O17" s="60"/>
      <c r="P17" s="60"/>
      <c r="Q17" s="60"/>
      <c r="R17" s="61"/>
      <c r="S17" s="62"/>
      <c r="T17" s="62"/>
      <c r="U17" s="62"/>
      <c r="V17" s="62"/>
      <c r="W17" s="62"/>
      <c r="X17" s="62"/>
      <c r="Y17" s="62"/>
      <c r="Z17" s="62"/>
    </row>
    <row r="18" spans="1:29" s="69" customFormat="1" ht="21" customHeight="1">
      <c r="A18" s="64" t="s">
        <v>39</v>
      </c>
      <c r="B18" s="39"/>
      <c r="C18" s="39"/>
      <c r="D18" s="39"/>
      <c r="E18" s="37"/>
      <c r="F18" s="39"/>
      <c r="G18" s="39"/>
      <c r="H18" s="65"/>
      <c r="I18" s="65"/>
      <c r="J18" s="65"/>
      <c r="K18" s="65"/>
      <c r="L18" s="65"/>
      <c r="M18" s="65"/>
      <c r="N18" s="66" t="s">
        <v>40</v>
      </c>
      <c r="O18" s="42"/>
      <c r="P18" s="42"/>
      <c r="Q18" s="42"/>
      <c r="R18" s="67"/>
      <c r="S18" s="68"/>
      <c r="T18" s="68"/>
      <c r="U18" s="68"/>
      <c r="V18" s="68"/>
      <c r="W18" s="68"/>
      <c r="X18" s="68"/>
      <c r="Y18" s="68"/>
      <c r="Z18" s="68"/>
    </row>
    <row r="19" spans="1:29" s="75" customFormat="1" ht="21" customHeight="1">
      <c r="A19" s="41" t="s">
        <v>41</v>
      </c>
      <c r="B19" s="32">
        <v>86</v>
      </c>
      <c r="C19" s="32">
        <v>372</v>
      </c>
      <c r="D19" s="32">
        <v>4</v>
      </c>
      <c r="E19" s="1">
        <f t="shared" ref="E19:E27" si="3">SUM(B19:D19)</f>
        <v>462</v>
      </c>
      <c r="F19" s="70" t="s">
        <v>22</v>
      </c>
      <c r="G19" s="70" t="s">
        <v>22</v>
      </c>
      <c r="H19" s="50">
        <v>56</v>
      </c>
      <c r="I19" s="50">
        <v>1649</v>
      </c>
      <c r="J19" s="50">
        <v>451</v>
      </c>
      <c r="K19" s="50">
        <v>390</v>
      </c>
      <c r="L19" s="50">
        <v>128</v>
      </c>
      <c r="M19" s="71">
        <f t="shared" ref="M19:M26" si="4">SUM(E19:L19)</f>
        <v>3136</v>
      </c>
      <c r="N19" s="44" t="s">
        <v>42</v>
      </c>
      <c r="O19" s="72"/>
      <c r="P19" s="72"/>
      <c r="Q19" s="72"/>
      <c r="R19" s="73"/>
      <c r="S19" s="74"/>
      <c r="T19" s="74"/>
      <c r="U19" s="74"/>
      <c r="V19" s="74"/>
      <c r="W19" s="74"/>
      <c r="X19" s="74"/>
      <c r="Y19" s="74"/>
      <c r="Z19" s="74"/>
    </row>
    <row r="20" spans="1:29" s="34" customFormat="1" ht="21" customHeight="1">
      <c r="A20" s="35" t="s">
        <v>43</v>
      </c>
      <c r="B20" s="36">
        <v>77</v>
      </c>
      <c r="C20" s="36">
        <v>275</v>
      </c>
      <c r="D20" s="36">
        <v>2</v>
      </c>
      <c r="E20" s="46">
        <f t="shared" si="3"/>
        <v>354</v>
      </c>
      <c r="F20" s="53" t="s">
        <v>22</v>
      </c>
      <c r="G20" s="53" t="s">
        <v>22</v>
      </c>
      <c r="H20" s="45">
        <v>54</v>
      </c>
      <c r="I20" s="45">
        <v>1155</v>
      </c>
      <c r="J20" s="45">
        <v>306</v>
      </c>
      <c r="K20" s="45">
        <v>249</v>
      </c>
      <c r="L20" s="45">
        <v>117</v>
      </c>
      <c r="M20" s="65">
        <f t="shared" si="4"/>
        <v>2235</v>
      </c>
      <c r="N20" s="47" t="s">
        <v>44</v>
      </c>
      <c r="O20" s="1"/>
      <c r="P20" s="1"/>
      <c r="Q20" s="1"/>
      <c r="R20" s="12"/>
      <c r="S20" s="13"/>
      <c r="T20" s="13"/>
      <c r="U20" s="13"/>
      <c r="V20" s="13"/>
      <c r="W20" s="13"/>
      <c r="X20" s="13"/>
      <c r="Y20" s="13"/>
      <c r="Z20" s="13"/>
    </row>
    <row r="21" spans="1:29" s="75" customFormat="1" ht="21" customHeight="1">
      <c r="A21" s="41" t="s">
        <v>45</v>
      </c>
      <c r="B21" s="32">
        <v>36</v>
      </c>
      <c r="C21" s="32">
        <v>122</v>
      </c>
      <c r="D21" s="32">
        <v>1</v>
      </c>
      <c r="E21" s="1">
        <f t="shared" si="3"/>
        <v>159</v>
      </c>
      <c r="F21" s="41" t="s">
        <v>29</v>
      </c>
      <c r="G21" s="41" t="s">
        <v>29</v>
      </c>
      <c r="H21" s="32">
        <v>30</v>
      </c>
      <c r="I21" s="32">
        <v>814</v>
      </c>
      <c r="J21" s="32">
        <v>283</v>
      </c>
      <c r="K21" s="32">
        <v>242</v>
      </c>
      <c r="L21" s="32">
        <v>88</v>
      </c>
      <c r="M21" s="76">
        <f t="shared" si="4"/>
        <v>1616</v>
      </c>
      <c r="N21" s="44" t="s">
        <v>46</v>
      </c>
      <c r="O21" s="72"/>
      <c r="P21" s="72"/>
      <c r="Q21" s="72"/>
      <c r="R21" s="73"/>
      <c r="S21" s="74"/>
      <c r="T21" s="74"/>
      <c r="U21" s="74"/>
      <c r="V21" s="74"/>
      <c r="W21" s="74"/>
      <c r="X21" s="74"/>
      <c r="Y21" s="74"/>
      <c r="Z21" s="74"/>
    </row>
    <row r="22" spans="1:29" s="81" customFormat="1" ht="21" customHeight="1">
      <c r="A22" s="35" t="s">
        <v>47</v>
      </c>
      <c r="B22" s="36">
        <v>9</v>
      </c>
      <c r="C22" s="36">
        <v>95</v>
      </c>
      <c r="D22" s="35" t="s">
        <v>22</v>
      </c>
      <c r="E22" s="77">
        <f t="shared" si="3"/>
        <v>104</v>
      </c>
      <c r="F22" s="35" t="s">
        <v>29</v>
      </c>
      <c r="G22" s="35" t="s">
        <v>29</v>
      </c>
      <c r="H22" s="36">
        <v>0</v>
      </c>
      <c r="I22" s="36">
        <v>220</v>
      </c>
      <c r="J22" s="36">
        <v>93</v>
      </c>
      <c r="K22" s="36">
        <v>62</v>
      </c>
      <c r="L22" s="36">
        <v>4</v>
      </c>
      <c r="M22" s="78">
        <f t="shared" si="4"/>
        <v>483</v>
      </c>
      <c r="N22" s="47" t="s">
        <v>48</v>
      </c>
      <c r="O22" s="72"/>
      <c r="P22" s="72"/>
      <c r="Q22" s="72"/>
      <c r="R22" s="79"/>
      <c r="S22" s="80"/>
      <c r="T22" s="80"/>
      <c r="U22" s="80"/>
      <c r="V22" s="80"/>
      <c r="W22" s="80"/>
      <c r="X22" s="80"/>
      <c r="Y22" s="80"/>
      <c r="Z22" s="80"/>
    </row>
    <row r="23" spans="1:29" s="81" customFormat="1" ht="21" customHeight="1">
      <c r="A23" s="41" t="s">
        <v>49</v>
      </c>
      <c r="B23" s="32">
        <v>25</v>
      </c>
      <c r="C23" s="32">
        <v>50</v>
      </c>
      <c r="D23" s="41" t="s">
        <v>22</v>
      </c>
      <c r="E23" s="1">
        <f t="shared" si="3"/>
        <v>75</v>
      </c>
      <c r="F23" s="41" t="s">
        <v>29</v>
      </c>
      <c r="G23" s="41" t="s">
        <v>29</v>
      </c>
      <c r="H23" s="32">
        <v>21</v>
      </c>
      <c r="I23" s="32">
        <v>306</v>
      </c>
      <c r="J23" s="32">
        <v>103</v>
      </c>
      <c r="K23" s="32">
        <v>59</v>
      </c>
      <c r="L23" s="32">
        <v>10</v>
      </c>
      <c r="M23" s="43">
        <f t="shared" si="4"/>
        <v>574</v>
      </c>
      <c r="N23" s="54" t="s">
        <v>50</v>
      </c>
      <c r="O23" s="72"/>
      <c r="P23" s="72"/>
      <c r="Q23" s="72"/>
      <c r="R23" s="79"/>
      <c r="S23" s="80"/>
      <c r="T23" s="80"/>
      <c r="U23" s="80"/>
      <c r="V23" s="80"/>
      <c r="W23" s="80"/>
      <c r="X23" s="80"/>
      <c r="Y23" s="80"/>
      <c r="Z23" s="80"/>
    </row>
    <row r="24" spans="1:29" s="34" customFormat="1" ht="30" customHeight="1">
      <c r="A24" s="35" t="s">
        <v>51</v>
      </c>
      <c r="B24" s="36">
        <v>32</v>
      </c>
      <c r="C24" s="36">
        <v>232</v>
      </c>
      <c r="D24" s="36">
        <v>5</v>
      </c>
      <c r="E24" s="77">
        <f t="shared" si="3"/>
        <v>269</v>
      </c>
      <c r="F24" s="36">
        <v>169</v>
      </c>
      <c r="G24" s="36">
        <v>69</v>
      </c>
      <c r="H24" s="36">
        <v>50</v>
      </c>
      <c r="I24" s="36">
        <v>455</v>
      </c>
      <c r="J24" s="36">
        <v>604</v>
      </c>
      <c r="K24" s="36">
        <v>324</v>
      </c>
      <c r="L24" s="36">
        <v>34</v>
      </c>
      <c r="M24" s="39">
        <f t="shared" si="4"/>
        <v>1974</v>
      </c>
      <c r="N24" s="82" t="s">
        <v>52</v>
      </c>
      <c r="O24" s="1"/>
      <c r="P24" s="1"/>
      <c r="Q24" s="1"/>
      <c r="R24" s="12"/>
      <c r="S24" s="13"/>
      <c r="T24" s="13"/>
      <c r="U24" s="13"/>
      <c r="V24" s="13"/>
      <c r="W24" s="13"/>
      <c r="X24" s="13"/>
      <c r="Y24" s="13"/>
      <c r="Z24" s="13"/>
    </row>
    <row r="25" spans="1:29" s="34" customFormat="1" ht="21" customHeight="1">
      <c r="A25" s="41" t="s">
        <v>53</v>
      </c>
      <c r="B25" s="32">
        <v>16</v>
      </c>
      <c r="C25" s="32">
        <v>3</v>
      </c>
      <c r="D25" s="41" t="s">
        <v>22</v>
      </c>
      <c r="E25" s="1">
        <f t="shared" si="3"/>
        <v>19</v>
      </c>
      <c r="F25" s="41" t="s">
        <v>29</v>
      </c>
      <c r="G25" s="41" t="s">
        <v>29</v>
      </c>
      <c r="H25" s="41" t="s">
        <v>22</v>
      </c>
      <c r="I25" s="32">
        <v>65</v>
      </c>
      <c r="J25" s="32">
        <v>60</v>
      </c>
      <c r="K25" s="32">
        <v>64</v>
      </c>
      <c r="L25" s="32">
        <v>3</v>
      </c>
      <c r="M25" s="43">
        <f t="shared" si="4"/>
        <v>211</v>
      </c>
      <c r="N25" s="54" t="s">
        <v>54</v>
      </c>
      <c r="O25" s="1"/>
      <c r="P25" s="1"/>
      <c r="Q25" s="1"/>
      <c r="R25" s="12"/>
      <c r="S25" s="13"/>
      <c r="T25" s="13"/>
      <c r="U25" s="13"/>
      <c r="V25" s="13"/>
      <c r="W25" s="13"/>
      <c r="X25" s="13"/>
      <c r="Y25" s="13"/>
      <c r="Z25" s="13"/>
    </row>
    <row r="26" spans="1:29" s="90" customFormat="1" ht="21" customHeight="1">
      <c r="A26" s="83" t="s">
        <v>37</v>
      </c>
      <c r="B26" s="84">
        <f>SUM(B19:B25)</f>
        <v>281</v>
      </c>
      <c r="C26" s="84">
        <f>SUM(C19:C25)</f>
        <v>1149</v>
      </c>
      <c r="D26" s="84">
        <f>SUM(D19:D25)</f>
        <v>12</v>
      </c>
      <c r="E26" s="85">
        <f t="shared" si="3"/>
        <v>1442</v>
      </c>
      <c r="F26" s="84">
        <f t="shared" ref="F26:L26" si="5">SUM(F19:F25)</f>
        <v>169</v>
      </c>
      <c r="G26" s="84">
        <f t="shared" si="5"/>
        <v>69</v>
      </c>
      <c r="H26" s="84">
        <f t="shared" si="5"/>
        <v>211</v>
      </c>
      <c r="I26" s="84">
        <f t="shared" si="5"/>
        <v>4664</v>
      </c>
      <c r="J26" s="84">
        <f t="shared" si="5"/>
        <v>1900</v>
      </c>
      <c r="K26" s="84">
        <f t="shared" si="5"/>
        <v>1390</v>
      </c>
      <c r="L26" s="84">
        <f t="shared" si="5"/>
        <v>384</v>
      </c>
      <c r="M26" s="86">
        <f t="shared" si="4"/>
        <v>10229</v>
      </c>
      <c r="N26" s="87" t="s">
        <v>38</v>
      </c>
      <c r="O26" s="60"/>
      <c r="P26" s="60"/>
      <c r="Q26" s="60"/>
      <c r="R26" s="88"/>
      <c r="S26" s="89"/>
      <c r="T26" s="89"/>
      <c r="U26" s="89"/>
      <c r="V26" s="89"/>
      <c r="W26" s="89"/>
      <c r="X26" s="89"/>
      <c r="Y26" s="89"/>
      <c r="Z26" s="89"/>
    </row>
    <row r="27" spans="1:29" s="69" customFormat="1" ht="21" customHeight="1">
      <c r="A27" s="91" t="s">
        <v>55</v>
      </c>
      <c r="B27" s="92">
        <f>SUM(B26,B17)</f>
        <v>316</v>
      </c>
      <c r="C27" s="92">
        <f>SUM(C26,C17)</f>
        <v>1243</v>
      </c>
      <c r="D27" s="92">
        <f>SUM(D26,D17)</f>
        <v>88</v>
      </c>
      <c r="E27" s="93">
        <f t="shared" si="3"/>
        <v>1647</v>
      </c>
      <c r="F27" s="92">
        <f t="shared" ref="F27:L27" si="6">SUM(F26,F17)</f>
        <v>208</v>
      </c>
      <c r="G27" s="92">
        <f t="shared" si="6"/>
        <v>77</v>
      </c>
      <c r="H27" s="92">
        <f t="shared" si="6"/>
        <v>341</v>
      </c>
      <c r="I27" s="92">
        <f t="shared" si="6"/>
        <v>5103</v>
      </c>
      <c r="J27" s="92">
        <f t="shared" si="6"/>
        <v>2152</v>
      </c>
      <c r="K27" s="92">
        <f t="shared" si="6"/>
        <v>1915</v>
      </c>
      <c r="L27" s="92">
        <f t="shared" si="6"/>
        <v>490</v>
      </c>
      <c r="M27" s="92">
        <f>SUM(E27:L27)</f>
        <v>11933</v>
      </c>
      <c r="N27" s="59" t="s">
        <v>56</v>
      </c>
      <c r="O27" s="42"/>
      <c r="P27" s="42"/>
      <c r="Q27" s="42"/>
      <c r="R27" s="67"/>
      <c r="S27" s="68"/>
      <c r="T27" s="68"/>
      <c r="U27" s="68"/>
      <c r="V27" s="68"/>
      <c r="W27" s="68"/>
      <c r="X27" s="68"/>
      <c r="Y27" s="68"/>
      <c r="Z27" s="68"/>
    </row>
    <row r="28" spans="1:29" s="14" customFormat="1" ht="18" customHeight="1">
      <c r="A28" s="102" t="s">
        <v>57</v>
      </c>
      <c r="B28" s="102"/>
      <c r="C28" s="102"/>
      <c r="D28" s="102"/>
      <c r="E28" s="102"/>
      <c r="F28" s="102"/>
      <c r="G28" s="102"/>
      <c r="H28" s="103" t="s">
        <v>58</v>
      </c>
      <c r="I28" s="103"/>
      <c r="J28" s="103"/>
      <c r="K28" s="103"/>
      <c r="L28" s="103"/>
      <c r="M28" s="103"/>
      <c r="N28" s="103"/>
      <c r="O28" s="94"/>
      <c r="P28" s="94"/>
      <c r="Q28" s="94"/>
      <c r="R28" s="95"/>
      <c r="S28" s="96"/>
      <c r="T28" s="96"/>
      <c r="U28" s="96"/>
      <c r="V28" s="96"/>
      <c r="W28" s="96"/>
      <c r="X28" s="96"/>
      <c r="Y28" s="96"/>
      <c r="Z28" s="96"/>
    </row>
    <row r="29" spans="1:29" s="14" customFormat="1" ht="15" customHeight="1">
      <c r="A29" s="97" t="s">
        <v>59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8" t="s">
        <v>60</v>
      </c>
      <c r="O29" s="94"/>
      <c r="P29" s="94"/>
      <c r="Q29" s="94"/>
      <c r="R29" s="95"/>
      <c r="S29" s="96"/>
      <c r="T29" s="96"/>
      <c r="U29" s="96"/>
      <c r="V29" s="96"/>
      <c r="W29" s="96"/>
      <c r="X29" s="96"/>
      <c r="Y29" s="96"/>
      <c r="Z29" s="96"/>
    </row>
    <row r="30" spans="1:29" s="14" customFormat="1" ht="30" customHeight="1">
      <c r="A30" s="94" t="s">
        <v>61</v>
      </c>
      <c r="B30" s="99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04" t="s">
        <v>62</v>
      </c>
      <c r="N30" s="104"/>
      <c r="O30" s="94"/>
      <c r="P30" s="94"/>
      <c r="Q30" s="94"/>
      <c r="R30" s="95"/>
      <c r="S30" s="96"/>
      <c r="T30" s="96"/>
      <c r="U30" s="96"/>
      <c r="V30" s="96"/>
      <c r="W30" s="96"/>
      <c r="X30" s="96"/>
      <c r="Y30" s="96"/>
      <c r="Z30" s="96"/>
    </row>
    <row r="31" spans="1:29" s="3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2"/>
      <c r="S31" s="13"/>
      <c r="T31" s="13"/>
      <c r="U31" s="13"/>
      <c r="V31" s="13"/>
      <c r="W31" s="13"/>
      <c r="X31" s="13"/>
      <c r="Y31" s="13"/>
      <c r="Z31" s="13"/>
      <c r="AA31" s="14"/>
      <c r="AB31" s="14"/>
      <c r="AC31" s="14"/>
    </row>
    <row r="32" spans="1:29" s="10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2"/>
      <c r="S32" s="13"/>
      <c r="T32" s="13"/>
      <c r="U32" s="13"/>
      <c r="V32" s="13"/>
      <c r="W32" s="13"/>
      <c r="X32" s="13"/>
      <c r="Y32" s="13"/>
      <c r="Z32" s="13"/>
      <c r="AA32" s="100"/>
      <c r="AB32" s="100"/>
      <c r="AC32" s="100"/>
    </row>
    <row r="33" spans="1:29" s="10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2"/>
      <c r="S33" s="13"/>
      <c r="T33" s="13"/>
      <c r="U33" s="13"/>
      <c r="V33" s="13"/>
      <c r="W33" s="13"/>
      <c r="X33" s="13"/>
      <c r="Y33" s="13"/>
      <c r="Z33" s="13"/>
      <c r="AA33" s="100"/>
      <c r="AB33" s="100"/>
      <c r="AC33" s="100"/>
    </row>
    <row r="34" spans="1:29" s="10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2"/>
      <c r="S34" s="13"/>
      <c r="T34" s="13"/>
      <c r="U34" s="13"/>
      <c r="V34" s="13"/>
      <c r="W34" s="13"/>
      <c r="X34" s="13"/>
      <c r="Y34" s="13"/>
      <c r="Z34" s="13"/>
      <c r="AA34" s="100"/>
      <c r="AB34" s="100"/>
      <c r="AC34" s="100"/>
    </row>
    <row r="35" spans="1:29" s="10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2"/>
      <c r="S35" s="13"/>
      <c r="T35" s="13"/>
      <c r="U35" s="13"/>
      <c r="V35" s="13"/>
      <c r="W35" s="13"/>
      <c r="X35" s="13"/>
      <c r="Y35" s="13"/>
      <c r="Z35" s="13"/>
      <c r="AA35" s="100"/>
      <c r="AB35" s="100"/>
      <c r="AC35" s="100"/>
    </row>
    <row r="36" spans="1:29" s="10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2"/>
      <c r="S36" s="13"/>
      <c r="T36" s="13"/>
      <c r="U36" s="13"/>
      <c r="V36" s="13"/>
      <c r="W36" s="13"/>
      <c r="X36" s="13"/>
      <c r="Y36" s="13"/>
      <c r="Z36" s="13"/>
      <c r="AA36" s="100"/>
      <c r="AB36" s="100"/>
      <c r="AC36" s="100"/>
    </row>
    <row r="37" spans="1:29" s="10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2"/>
      <c r="S37" s="13"/>
      <c r="T37" s="13"/>
      <c r="U37" s="13"/>
      <c r="V37" s="13"/>
      <c r="W37" s="13"/>
      <c r="X37" s="13"/>
      <c r="Y37" s="13"/>
      <c r="Z37" s="13"/>
      <c r="AA37" s="100"/>
      <c r="AB37" s="100"/>
      <c r="AC37" s="100"/>
    </row>
    <row r="38" spans="1:29" s="10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2"/>
      <c r="S38" s="13"/>
      <c r="T38" s="13"/>
      <c r="U38" s="13"/>
      <c r="V38" s="13"/>
      <c r="W38" s="13"/>
      <c r="X38" s="13"/>
      <c r="Y38" s="13"/>
      <c r="Z38" s="13"/>
      <c r="AA38" s="100"/>
      <c r="AB38" s="100"/>
      <c r="AC38" s="100"/>
    </row>
    <row r="39" spans="1:29" s="10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2"/>
      <c r="S39" s="13"/>
      <c r="T39" s="13"/>
      <c r="U39" s="13"/>
      <c r="V39" s="13"/>
      <c r="W39" s="13"/>
      <c r="X39" s="13"/>
      <c r="Y39" s="13"/>
      <c r="Z39" s="13"/>
      <c r="AA39" s="100"/>
      <c r="AB39" s="100"/>
      <c r="AC39" s="100"/>
    </row>
    <row r="40" spans="1:29" s="10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2"/>
      <c r="S40" s="13"/>
      <c r="T40" s="13"/>
      <c r="U40" s="13"/>
      <c r="V40" s="13"/>
      <c r="W40" s="13"/>
      <c r="X40" s="13"/>
      <c r="Y40" s="13"/>
      <c r="Z40" s="13"/>
      <c r="AA40" s="100"/>
      <c r="AB40" s="100"/>
      <c r="AC40" s="100"/>
    </row>
    <row r="41" spans="1:29" s="10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2"/>
      <c r="S41" s="13"/>
      <c r="T41" s="13"/>
      <c r="U41" s="13"/>
      <c r="V41" s="13"/>
      <c r="W41" s="13"/>
      <c r="X41" s="13"/>
      <c r="Y41" s="13"/>
      <c r="Z41" s="13"/>
      <c r="AA41" s="100"/>
      <c r="AB41" s="100"/>
      <c r="AC41" s="100"/>
    </row>
    <row r="42" spans="1:29" s="10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2"/>
      <c r="S42" s="13"/>
      <c r="T42" s="13"/>
      <c r="U42" s="13"/>
      <c r="V42" s="13"/>
      <c r="W42" s="13"/>
      <c r="X42" s="13"/>
      <c r="Y42" s="13"/>
      <c r="Z42" s="13"/>
      <c r="AA42" s="100"/>
      <c r="AB42" s="100"/>
      <c r="AC42" s="100"/>
    </row>
    <row r="43" spans="1:29" s="10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2"/>
      <c r="S43" s="13"/>
      <c r="T43" s="13"/>
      <c r="U43" s="13"/>
      <c r="V43" s="13"/>
      <c r="W43" s="13"/>
      <c r="X43" s="13"/>
      <c r="Y43" s="13"/>
      <c r="Z43" s="13"/>
      <c r="AA43" s="100"/>
      <c r="AB43" s="100"/>
      <c r="AC43" s="100"/>
    </row>
    <row r="44" spans="1:29" s="10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2"/>
      <c r="S44" s="13"/>
      <c r="T44" s="13"/>
      <c r="U44" s="13"/>
      <c r="V44" s="13"/>
      <c r="W44" s="13"/>
      <c r="X44" s="13"/>
      <c r="Y44" s="13"/>
      <c r="Z44" s="13"/>
      <c r="AA44" s="100"/>
      <c r="AB44" s="100"/>
      <c r="AC44" s="100"/>
    </row>
    <row r="45" spans="1:29" s="10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2"/>
      <c r="S45" s="13"/>
      <c r="T45" s="13"/>
      <c r="U45" s="13"/>
      <c r="V45" s="13"/>
      <c r="W45" s="13"/>
      <c r="X45" s="13"/>
      <c r="Y45" s="13"/>
      <c r="Z45" s="13"/>
      <c r="AA45" s="100"/>
      <c r="AB45" s="100"/>
      <c r="AC45" s="100"/>
    </row>
    <row r="46" spans="1:29" s="10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2"/>
      <c r="S46" s="13"/>
      <c r="T46" s="13"/>
      <c r="U46" s="13"/>
      <c r="V46" s="13"/>
      <c r="W46" s="13"/>
      <c r="X46" s="13"/>
      <c r="Y46" s="13"/>
      <c r="Z46" s="13"/>
      <c r="AA46" s="100"/>
      <c r="AB46" s="100"/>
      <c r="AC46" s="100"/>
    </row>
    <row r="47" spans="1:29" s="10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2"/>
      <c r="S47" s="13"/>
      <c r="T47" s="13"/>
      <c r="U47" s="13"/>
      <c r="V47" s="13"/>
      <c r="W47" s="13"/>
      <c r="X47" s="13"/>
      <c r="Y47" s="13"/>
      <c r="Z47" s="13"/>
      <c r="AA47" s="100"/>
      <c r="AB47" s="100"/>
      <c r="AC47" s="100"/>
    </row>
    <row r="48" spans="1:29" s="10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2"/>
      <c r="S48" s="13"/>
      <c r="T48" s="13"/>
      <c r="U48" s="13"/>
      <c r="V48" s="13"/>
      <c r="W48" s="13"/>
      <c r="X48" s="13"/>
      <c r="Y48" s="13"/>
      <c r="Z48" s="13"/>
      <c r="AA48" s="100"/>
      <c r="AB48" s="100"/>
      <c r="AC48" s="100"/>
    </row>
  </sheetData>
  <mergeCells count="13">
    <mergeCell ref="A28:G28"/>
    <mergeCell ref="H28:N28"/>
    <mergeCell ref="M30:N30"/>
    <mergeCell ref="A4:N4"/>
    <mergeCell ref="B7:E7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17" right="7.0000000000000007E-2" top="0.5" bottom="0.5" header="0" footer="0.25"/>
  <pageSetup paperSize="9" scale="6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38</Topic_Id>
    <Project_Id xmlns="667bc8ee-7384-4122-9de8-16030d351779" xsi:nil="true"/>
    <Title_Ar xmlns="667bc8ee-7384-4122-9de8-16030d351779">العمالة بالمستشفيات والمراكز الصحية الحكومية حسب الفئات المهنية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277D2EAE-79F8-4F14-9C86-7CE6646AA38E}"/>
</file>

<file path=customXml/itemProps2.xml><?xml version="1.0" encoding="utf-8"?>
<ds:datastoreItem xmlns:ds="http://schemas.openxmlformats.org/officeDocument/2006/customXml" ds:itemID="{603219C0-600A-45DF-A1F4-47D006699653}"/>
</file>

<file path=customXml/itemProps3.xml><?xml version="1.0" encoding="utf-8"?>
<ds:datastoreItem xmlns:ds="http://schemas.openxmlformats.org/officeDocument/2006/customXml" ds:itemID="{95F1216B-D51C-4C0E-9A14-5DF691FC81A8}"/>
</file>

<file path=customXml/itemProps4.xml><?xml version="1.0" encoding="utf-8"?>
<ds:datastoreItem xmlns:ds="http://schemas.openxmlformats.org/officeDocument/2006/customXml" ds:itemID="{99D62459-F582-4C00-AAC3-04E05B4781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02-06 Table</vt:lpstr>
      <vt:lpstr>'جدول 02-06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Government Hospitals and Health Centers by Professional Categories </dc:title>
  <dc:creator>Afaf Kamal Mahmood</dc:creator>
  <cp:lastModifiedBy>Afaf Kamal Mahmood</cp:lastModifiedBy>
  <dcterms:created xsi:type="dcterms:W3CDTF">2019-03-24T06:50:42Z</dcterms:created>
  <dcterms:modified xsi:type="dcterms:W3CDTF">2019-03-24T07:26:06Z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